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Universitate\Teaching\Practica\"/>
    </mc:Choice>
  </mc:AlternateContent>
  <xr:revisionPtr revIDLastSave="0" documentId="11_59C5CF866683A35500CFCE21C390385916BB4827" xr6:coauthVersionLast="47" xr6:coauthVersionMax="47" xr10:uidLastSave="{00000000-0000-0000-0000-000000000000}"/>
  <bookViews>
    <workbookView xWindow="0" yWindow="0" windowWidth="28800" windowHeight="12435" xr2:uid="{00000000-000D-0000-FFFF-FFFF00000000}"/>
  </bookViews>
  <sheets>
    <sheet name="Sheet1" sheetId="1" r:id="rId1"/>
    <sheet name="Sheet2" sheetId="2" r:id="rId2"/>
    <sheet name="Sheet3" sheetId="3" r:id="rId3"/>
  </sheets>
  <calcPr calcId="152511"/>
  <extLst>
    <ext uri="GoogleSheetsCustomDataVersion1">
      <go:sheetsCustomData xmlns:go="http://customooxmlschemas.google.com/" r:id="rId6" roundtripDataSignature="AMtx7mhTTyt7SsR9DXc1qD6H+suh8ns5aw=="/>
    </ext>
  </extLst>
</workbook>
</file>

<file path=xl/calcChain.xml><?xml version="1.0" encoding="utf-8"?>
<calcChain xmlns="http://schemas.openxmlformats.org/spreadsheetml/2006/main">
  <c r="A73" i="1" l="1"/>
  <c r="A108" i="1" l="1"/>
  <c r="D116" i="1" s="1"/>
  <c r="E105" i="1"/>
  <c r="A102" i="1"/>
  <c r="E99" i="1"/>
  <c r="A96" i="1"/>
  <c r="F83" i="1"/>
  <c r="E70" i="1"/>
  <c r="A67" i="1"/>
  <c r="G64" i="1"/>
  <c r="A61" i="1"/>
  <c r="G58" i="1"/>
  <c r="A55" i="1"/>
  <c r="F118" i="1" l="1"/>
  <c r="G88" i="1"/>
  <c r="F120" i="1" l="1"/>
</calcChain>
</file>

<file path=xl/sharedStrings.xml><?xml version="1.0" encoding="utf-8"?>
<sst xmlns="http://schemas.openxmlformats.org/spreadsheetml/2006/main" count="93" uniqueCount="80">
  <si>
    <t>Certificatul se eliberează pe un format purtând antetul instituţiei gazdă (cu nr. de înregistrare)</t>
  </si>
  <si>
    <t>    (Instituţia/ Compania)</t>
  </si>
  <si>
    <t>Nr.</t>
  </si>
  <si>
    <t>din</t>
  </si>
  <si>
    <t xml:space="preserve">FIȘA DE EVALUARE A STUDENTULUI DE CĂTRE TUTORE </t>
  </si>
  <si>
    <t xml:space="preserve">Numele şi prenumele studentului practicant: </t>
  </si>
  <si>
    <t>Facultatea de</t>
  </si>
  <si>
    <t xml:space="preserve">Specializarea: </t>
  </si>
  <si>
    <t>Anul de studii:</t>
  </si>
  <si>
    <t xml:space="preserve">Numele şi prenumele tutorelui de practică: </t>
  </si>
  <si>
    <t xml:space="preserve">Compania: </t>
  </si>
  <si>
    <t>Telefon:</t>
  </si>
  <si>
    <t xml:space="preserve"> E-mail: </t>
  </si>
  <si>
    <t xml:space="preserve">Data începerii stagiului de practică: </t>
  </si>
  <si>
    <t xml:space="preserve">Data finalizării stagiului de practică: </t>
  </si>
  <si>
    <t xml:space="preserve">Numărul de ore efectuate: </t>
  </si>
  <si>
    <t xml:space="preserve">Date despre firma </t>
  </si>
  <si>
    <t>Domeniul principal de activitate al companiei:</t>
  </si>
  <si>
    <t>Dezvoltare software</t>
  </si>
  <si>
    <t>Utilizare software</t>
  </si>
  <si>
    <t>Servicii si echipamente IT</t>
  </si>
  <si>
    <t>Alte:</t>
  </si>
  <si>
    <t xml:space="preserve"> </t>
  </si>
  <si>
    <t>Tipuri de activităţi desfăşurate în perioada de practică:</t>
  </si>
  <si>
    <t>Învățare: training, tutoriale, consultaţii</t>
  </si>
  <si>
    <t>Dezvoltare de software: analiză, proiectare, implementare, testare, etc.</t>
  </si>
  <si>
    <t>Dezvoltare abilităţi (comunicare, muncă în echipă etc.)</t>
  </si>
  <si>
    <t>Evaluare (prezentare şi feedback asupra activităţilor)</t>
  </si>
  <si>
    <t>Capitolul I: Evaluarea cunoștințelor de specialitate ale studentului</t>
  </si>
  <si>
    <t>(Punctaj maxim pentru capitolul I este de 6 puncte)</t>
  </si>
  <si>
    <t>I.1 Aprecierea nivelului de cunoștințe de specialitate ale studentului la începerea practicii:</t>
  </si>
  <si>
    <t>Slab</t>
  </si>
  <si>
    <t>Satisfăcător</t>
  </si>
  <si>
    <t>Bun</t>
  </si>
  <si>
    <t>Foarte bun</t>
  </si>
  <si>
    <t>Excelent</t>
  </si>
  <si>
    <t>Punctaj</t>
  </si>
  <si>
    <t>x</t>
  </si>
  <si>
    <t>I.2 Calitatea lucrărilor/ activităţilor desfăşurate:</t>
  </si>
  <si>
    <t>Slabă</t>
  </si>
  <si>
    <t>Satisfăcătoare</t>
  </si>
  <si>
    <t>Bună</t>
  </si>
  <si>
    <t>Foarte bună</t>
  </si>
  <si>
    <t>Excelentă</t>
  </si>
  <si>
    <t>I.3 Calitatea documentaţiilor elaborate:</t>
  </si>
  <si>
    <t>Nu e cazul</t>
  </si>
  <si>
    <t>Superficial</t>
  </si>
  <si>
    <t>Incomplet</t>
  </si>
  <si>
    <t xml:space="preserve">Complet </t>
  </si>
  <si>
    <r>
      <t xml:space="preserve">I.4 Evaluare cunoștințe de specialitate ale studentului acumulate pe perioada practicii
</t>
    </r>
    <r>
      <rPr>
        <sz val="11"/>
        <color rgb="FFFF0000"/>
        <rFont val="Calibri"/>
        <family val="2"/>
      </rPr>
      <t>(se puncteaza maxim 5 aspecte):</t>
    </r>
  </si>
  <si>
    <t>Calificativ: 0,30 - foarte slab, 0,50 - satisfăcător, 0,70 - bine, 0,90 - foarte bine) SAU 0 - neevaluat</t>
  </si>
  <si>
    <t>Algoritmi, structuri de date</t>
  </si>
  <si>
    <t>Limbaje şi medii de programare/ dezvoltare</t>
  </si>
  <si>
    <t>Proiectare şi arhitecturi software</t>
  </si>
  <si>
    <t>Metodologii software</t>
  </si>
  <si>
    <t>Baze de date</t>
  </si>
  <si>
    <t>Sisteme de operare şi reţele</t>
  </si>
  <si>
    <t>Testare</t>
  </si>
  <si>
    <t>Securitate</t>
  </si>
  <si>
    <t>Punctaj cunoștințe de specialitate (PC) = I.1 + I.2 + I.3 + I.4</t>
  </si>
  <si>
    <t>Capitolul II: Evaluarea abilităților transversale (soft skills) ale studentului</t>
  </si>
  <si>
    <t>(Punctaj maxim pentru capitolul II este de 3 puncte)</t>
  </si>
  <si>
    <t>II.1 Respectarea sarcinilor:</t>
  </si>
  <si>
    <t>În totalitate</t>
  </si>
  <si>
    <t>În mare măsura</t>
  </si>
  <si>
    <t>În mică măsură</t>
  </si>
  <si>
    <t>Deloc</t>
  </si>
  <si>
    <t>II.2 Respectarea termenelor:</t>
  </si>
  <si>
    <t>II.3 Calităţi demonstrate de student pe perioada stagiului de practică:</t>
  </si>
  <si>
    <t>Muncă în echipă</t>
  </si>
  <si>
    <t>Responsabilitate</t>
  </si>
  <si>
    <t>Iniţiativă</t>
  </si>
  <si>
    <t>Capacitate de efort</t>
  </si>
  <si>
    <t>Capacitate de adaptare şi perfecţionare</t>
  </si>
  <si>
    <t>TOTAL</t>
  </si>
  <si>
    <t>Punctaj abilități (PA) = II.1 + II.2 + II.3</t>
  </si>
  <si>
    <t>Nota finală = 1 (oficiu) + PC + PA</t>
  </si>
  <si>
    <t>(Nota finală reprezintă 80% din nota pe care studentul o va primi la disciplina Practică)</t>
  </si>
  <si>
    <t>Data,</t>
  </si>
  <si>
    <t>Semnătura tutorelui de practică,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</si>
</sst>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</font>
    <font>
      <sz val="11"/>
      <color rgb="FFFF0000"/>
      <name val="Calibri"/>
    </font>
    <font>
      <b/>
      <sz val="11"/>
      <color rgb="FF000000"/>
      <name val="Calibri"/>
    </font>
    <font>
      <sz val="11"/>
      <name val="Calibri"/>
    </font>
    <font>
      <b/>
      <i/>
      <sz val="14"/>
      <color rgb="FFFF0000"/>
      <name val="Calibri"/>
    </font>
    <font>
      <u/>
      <sz val="11"/>
      <color rgb="FF000000"/>
      <name val="Calibri"/>
    </font>
    <font>
      <b/>
      <sz val="11"/>
      <color rgb="FFFF0000"/>
      <name val="Calibri"/>
    </font>
    <font>
      <b/>
      <sz val="14"/>
      <color rgb="FF000000"/>
      <name val="Calibri"/>
    </font>
    <font>
      <sz val="11"/>
      <color rgb="FFFF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4" xfId="0" applyBorder="1"/>
    <xf numFmtId="0" fontId="0" fillId="0" borderId="1" xfId="0" applyBorder="1"/>
    <xf numFmtId="0" fontId="1" fillId="0" borderId="0" xfId="0" applyFont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4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/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9" fillId="0" borderId="0" xfId="0" applyFont="1" applyAlignment="1">
      <alignment horizontal="left" wrapText="1"/>
    </xf>
    <xf numFmtId="2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</cellXfs>
  <cellStyles count="1">
    <cellStyle name="Normal" xfId="0" builtinId="0"/>
  </cellStyles>
  <dxfs count="26"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none"/>
      </fill>
    </dxf>
    <dxf>
      <fill>
        <patternFill patternType="solid">
          <fgColor rgb="FFFFC000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8"/>
  <sheetViews>
    <sheetView tabSelected="1" workbookViewId="0"/>
  </sheetViews>
  <sheetFormatPr defaultColWidth="14.42578125" defaultRowHeight="15" customHeight="1"/>
  <cols>
    <col min="1" max="1" width="13" customWidth="1"/>
    <col min="2" max="2" width="15.7109375" customWidth="1"/>
    <col min="3" max="3" width="16" customWidth="1"/>
    <col min="4" max="4" width="11.85546875" customWidth="1"/>
    <col min="5" max="5" width="8.5703125" customWidth="1"/>
    <col min="6" max="7" width="9.140625" customWidth="1"/>
    <col min="8" max="8" width="4.42578125" customWidth="1"/>
    <col min="9" max="26" width="8.7109375" customWidth="1"/>
  </cols>
  <sheetData>
    <row r="1" spans="1:8"/>
    <row r="2" spans="1:8" ht="13.5" customHeight="1">
      <c r="A2" s="1"/>
      <c r="B2" s="1"/>
      <c r="C2" s="1"/>
      <c r="D2" s="1"/>
      <c r="E2" s="1"/>
      <c r="F2" s="1"/>
      <c r="G2" s="1"/>
      <c r="H2" s="1"/>
    </row>
    <row r="3" spans="1:8"/>
    <row r="4" spans="1:8">
      <c r="A4" s="2" t="s">
        <v>0</v>
      </c>
      <c r="B4" s="2"/>
      <c r="C4" s="2"/>
      <c r="D4" s="2"/>
      <c r="E4" s="2"/>
      <c r="F4" s="2"/>
      <c r="G4" s="2"/>
      <c r="H4" s="2"/>
    </row>
    <row r="5" spans="1:8"/>
    <row r="6" spans="1:8">
      <c r="A6" s="25"/>
      <c r="B6" s="37"/>
      <c r="C6" s="37"/>
    </row>
    <row r="7" spans="1:8">
      <c r="A7" t="s">
        <v>1</v>
      </c>
      <c r="D7" s="3" t="s">
        <v>2</v>
      </c>
      <c r="F7" t="s">
        <v>3</v>
      </c>
      <c r="G7" s="26"/>
      <c r="H7" s="37"/>
    </row>
    <row r="8" spans="1:8"/>
    <row r="9" spans="1:8" ht="15.75" customHeight="1"/>
    <row r="10" spans="1:8" ht="15.75" customHeight="1">
      <c r="A10" s="30" t="s">
        <v>4</v>
      </c>
      <c r="B10" s="37"/>
      <c r="C10" s="37"/>
      <c r="D10" s="37"/>
      <c r="E10" s="37"/>
      <c r="F10" s="37"/>
      <c r="G10" s="37"/>
      <c r="H10" s="5"/>
    </row>
    <row r="11" spans="1:8" ht="15.75" customHeight="1"/>
    <row r="12" spans="1:8" ht="15.75" customHeight="1">
      <c r="A12" s="23" t="s">
        <v>5</v>
      </c>
      <c r="B12" s="37"/>
      <c r="C12" s="37"/>
      <c r="D12" s="30"/>
      <c r="E12" s="37"/>
      <c r="F12" s="37"/>
      <c r="G12" s="37"/>
      <c r="H12" s="5"/>
    </row>
    <row r="13" spans="1:8" ht="15.75" customHeight="1"/>
    <row r="14" spans="1:8" ht="15.75" customHeight="1">
      <c r="A14" t="s">
        <v>6</v>
      </c>
      <c r="B14" s="25"/>
      <c r="C14" s="37"/>
      <c r="D14" s="37"/>
      <c r="E14" s="37"/>
      <c r="F14" s="37"/>
      <c r="G14" s="37"/>
    </row>
    <row r="15" spans="1:8" ht="15.75" customHeight="1"/>
    <row r="16" spans="1:8" ht="15.75" customHeight="1">
      <c r="A16" t="s">
        <v>7</v>
      </c>
      <c r="B16" s="25"/>
      <c r="C16" s="37"/>
      <c r="D16" s="37"/>
      <c r="E16" s="37"/>
      <c r="F16" s="37"/>
      <c r="G16" s="37"/>
    </row>
    <row r="17" spans="1:8" ht="15.75" customHeight="1"/>
    <row r="18" spans="1:8" ht="15.75" customHeight="1">
      <c r="A18" t="s">
        <v>8</v>
      </c>
      <c r="B18" s="25"/>
      <c r="C18" s="37"/>
      <c r="D18" s="37"/>
      <c r="E18" s="37"/>
      <c r="F18" s="37"/>
      <c r="G18" s="37"/>
    </row>
    <row r="19" spans="1:8" ht="15.75" customHeight="1"/>
    <row r="20" spans="1:8" ht="15.75" customHeight="1">
      <c r="A20" s="5" t="s">
        <v>9</v>
      </c>
      <c r="B20" s="5"/>
      <c r="C20" s="5"/>
      <c r="D20" s="30"/>
      <c r="E20" s="37"/>
      <c r="F20" s="37"/>
      <c r="G20" s="37"/>
      <c r="H20" s="5"/>
    </row>
    <row r="21" spans="1:8" ht="15.75" customHeight="1"/>
    <row r="22" spans="1:8" ht="15.75" customHeight="1">
      <c r="A22" t="s">
        <v>10</v>
      </c>
      <c r="B22" s="26"/>
      <c r="C22" s="37"/>
      <c r="D22" s="37"/>
      <c r="E22" s="37"/>
    </row>
    <row r="23" spans="1:8" ht="15.75" customHeight="1">
      <c r="A23" t="s">
        <v>11</v>
      </c>
      <c r="B23" s="26"/>
      <c r="C23" s="37"/>
      <c r="D23" s="37"/>
      <c r="E23" s="37"/>
    </row>
    <row r="24" spans="1:8" ht="15.75" customHeight="1">
      <c r="A24" t="s">
        <v>12</v>
      </c>
      <c r="B24" s="26"/>
      <c r="C24" s="37"/>
      <c r="D24" s="37"/>
      <c r="E24" s="37"/>
    </row>
    <row r="25" spans="1:8" ht="15.75" customHeight="1"/>
    <row r="26" spans="1:8" ht="15.75" customHeight="1">
      <c r="A26" s="5" t="s">
        <v>13</v>
      </c>
      <c r="B26" s="5"/>
      <c r="C26" s="5"/>
      <c r="D26" s="25"/>
      <c r="E26" s="37"/>
    </row>
    <row r="27" spans="1:8" ht="15.75" customHeight="1"/>
    <row r="28" spans="1:8" ht="15.75" customHeight="1">
      <c r="A28" s="5" t="s">
        <v>14</v>
      </c>
      <c r="B28" s="5"/>
      <c r="C28" s="5"/>
      <c r="D28" s="26"/>
      <c r="E28" s="37"/>
    </row>
    <row r="29" spans="1:8" ht="15.75" customHeight="1"/>
    <row r="30" spans="1:8" ht="15.75" customHeight="1">
      <c r="A30" s="23" t="s">
        <v>15</v>
      </c>
      <c r="B30" s="37"/>
      <c r="C30" s="37"/>
      <c r="D30">
        <v>120</v>
      </c>
    </row>
    <row r="31" spans="1:8" ht="15.75" customHeight="1"/>
    <row r="32" spans="1:8" ht="15.75" customHeight="1">
      <c r="A32" s="23" t="s">
        <v>16</v>
      </c>
      <c r="B32" s="37"/>
      <c r="C32" s="37"/>
    </row>
    <row r="33" spans="1:6" ht="15.75" customHeight="1"/>
    <row r="34" spans="1:6" ht="15.75" customHeight="1">
      <c r="A34" s="25" t="s">
        <v>17</v>
      </c>
      <c r="B34" s="37"/>
      <c r="C34" s="37"/>
      <c r="D34" s="37"/>
      <c r="E34" s="37"/>
    </row>
    <row r="35" spans="1:6" ht="15.75" customHeight="1"/>
    <row r="36" spans="1:6" ht="15.75" customHeight="1">
      <c r="A36" s="20" t="s">
        <v>18</v>
      </c>
      <c r="B36" s="38"/>
      <c r="C36" s="39"/>
      <c r="D36" s="7"/>
    </row>
    <row r="37" spans="1:6" ht="15.75" customHeight="1">
      <c r="A37" s="20" t="s">
        <v>19</v>
      </c>
      <c r="B37" s="38"/>
      <c r="C37" s="39"/>
      <c r="D37" s="7"/>
    </row>
    <row r="38" spans="1:6" ht="15.75" customHeight="1">
      <c r="A38" s="20" t="s">
        <v>20</v>
      </c>
      <c r="B38" s="38"/>
      <c r="C38" s="39"/>
      <c r="D38" s="7"/>
    </row>
    <row r="39" spans="1:6" ht="15.75" customHeight="1">
      <c r="A39" s="8" t="s">
        <v>21</v>
      </c>
      <c r="B39" s="22"/>
      <c r="C39" s="39"/>
      <c r="D39" s="7"/>
    </row>
    <row r="40" spans="1:6" ht="15.75" customHeight="1"/>
    <row r="41" spans="1:6" ht="15.75" customHeight="1">
      <c r="A41" t="s">
        <v>22</v>
      </c>
    </row>
    <row r="42" spans="1:6" ht="15.75" customHeight="1">
      <c r="A42" t="s">
        <v>23</v>
      </c>
    </row>
    <row r="43" spans="1:6" ht="15.75" customHeight="1"/>
    <row r="44" spans="1:6" ht="15.75" customHeight="1">
      <c r="A44" s="20" t="s">
        <v>24</v>
      </c>
      <c r="B44" s="38"/>
      <c r="C44" s="38"/>
      <c r="D44" s="38"/>
      <c r="E44" s="39"/>
      <c r="F44" s="7"/>
    </row>
    <row r="45" spans="1:6" ht="15.75" customHeight="1">
      <c r="A45" s="20" t="s">
        <v>25</v>
      </c>
      <c r="B45" s="38"/>
      <c r="C45" s="38"/>
      <c r="D45" s="38"/>
      <c r="E45" s="39"/>
      <c r="F45" s="7"/>
    </row>
    <row r="46" spans="1:6" ht="15.75" customHeight="1">
      <c r="A46" s="20" t="s">
        <v>26</v>
      </c>
      <c r="B46" s="38"/>
      <c r="C46" s="38"/>
      <c r="D46" s="38"/>
      <c r="E46" s="39"/>
      <c r="F46" s="7"/>
    </row>
    <row r="47" spans="1:6" ht="15.75" customHeight="1">
      <c r="A47" s="20" t="s">
        <v>27</v>
      </c>
      <c r="B47" s="38"/>
      <c r="C47" s="38"/>
      <c r="D47" s="38"/>
      <c r="E47" s="39"/>
      <c r="F47" s="7"/>
    </row>
    <row r="48" spans="1:6" ht="15.75" customHeight="1">
      <c r="A48" s="6" t="s">
        <v>21</v>
      </c>
      <c r="B48" s="22"/>
      <c r="C48" s="38"/>
      <c r="D48" s="38"/>
      <c r="E48" s="39"/>
      <c r="F48" s="7"/>
    </row>
    <row r="49" spans="1:8" ht="15.75" customHeight="1"/>
    <row r="50" spans="1:8" ht="15.75" customHeight="1"/>
    <row r="51" spans="1:8" ht="15.75" customHeight="1">
      <c r="A51" s="23" t="s">
        <v>28</v>
      </c>
      <c r="B51" s="37"/>
      <c r="C51" s="37"/>
      <c r="D51" s="37"/>
      <c r="E51" s="37"/>
      <c r="F51" s="37"/>
      <c r="G51" s="37"/>
    </row>
    <row r="52" spans="1:8" ht="15.75" customHeight="1">
      <c r="A52" s="24" t="s">
        <v>29</v>
      </c>
      <c r="B52" s="37"/>
      <c r="C52" s="37"/>
      <c r="D52" s="37"/>
      <c r="E52" s="37"/>
    </row>
    <row r="53" spans="1:8" ht="15.75" customHeight="1">
      <c r="A53" s="9"/>
      <c r="B53" s="9"/>
      <c r="C53" s="9"/>
      <c r="D53" s="9"/>
      <c r="E53" s="9"/>
    </row>
    <row r="54" spans="1:8" ht="15.75" customHeight="1">
      <c r="A54" t="s">
        <v>30</v>
      </c>
    </row>
    <row r="55" spans="1:8" ht="15.75" customHeight="1">
      <c r="A55" s="21" t="str">
        <f>IF(COUNTA(A58:F58)=0,"Se completeaza cu un 'X' calificativul acordat",IF(COUNTA(A58:F58)=1,"OK","Se alege un singur calificativ"))</f>
        <v>Se alege un singur calificativ</v>
      </c>
      <c r="B55" s="37"/>
      <c r="C55" s="37"/>
      <c r="D55" s="37"/>
      <c r="E55" s="37"/>
      <c r="F55" s="37"/>
      <c r="G55" s="37"/>
      <c r="H55" s="37"/>
    </row>
    <row r="56" spans="1:8" ht="15.75" customHeight="1">
      <c r="A56" s="7" t="s">
        <v>31</v>
      </c>
      <c r="B56" s="7" t="s">
        <v>32</v>
      </c>
      <c r="C56" s="7" t="s">
        <v>33</v>
      </c>
      <c r="D56" s="7" t="s">
        <v>34</v>
      </c>
      <c r="E56" s="19" t="s">
        <v>35</v>
      </c>
      <c r="F56" s="39"/>
    </row>
    <row r="57" spans="1:8" ht="15.75" customHeight="1">
      <c r="A57" s="10">
        <v>0.1</v>
      </c>
      <c r="B57" s="10">
        <v>0.2</v>
      </c>
      <c r="C57" s="10">
        <v>0.3</v>
      </c>
      <c r="D57" s="10">
        <v>0.4</v>
      </c>
      <c r="E57" s="29">
        <v>0.5</v>
      </c>
      <c r="F57" s="39"/>
      <c r="G57" t="s">
        <v>36</v>
      </c>
    </row>
    <row r="58" spans="1:8" ht="15.75" customHeight="1">
      <c r="A58" s="7" t="s">
        <v>37</v>
      </c>
      <c r="B58" s="7" t="s">
        <v>37</v>
      </c>
      <c r="C58" s="7"/>
      <c r="D58" s="7"/>
      <c r="E58" s="19"/>
      <c r="F58" s="39"/>
      <c r="G58" s="7">
        <f>IF(UPPER(A58)="X",A57,IF(UPPER(B58)="X",B57,IF(UPPER(C58)="X",C57,IF(UPPER(D58)="X",D57,IF(UPPER(E58)="X",E57, "")))))</f>
        <v>0.1</v>
      </c>
    </row>
    <row r="59" spans="1:8" ht="15.75" customHeight="1"/>
    <row r="60" spans="1:8" ht="15.75" customHeight="1">
      <c r="A60" t="s">
        <v>38</v>
      </c>
    </row>
    <row r="61" spans="1:8" ht="15.75" customHeight="1">
      <c r="A61" s="21" t="str">
        <f>IF(COUNTA(A64:F64)=0,"Se completeaza cu un 'X' calificativul acordat",IF(COUNTA(A64:F64)=1,"OK","Se alege un singur calificativ"))</f>
        <v>Se completeaza cu un 'X' calificativul acordat</v>
      </c>
      <c r="B61" s="37"/>
      <c r="C61" s="37"/>
      <c r="D61" s="37"/>
      <c r="E61" s="37"/>
      <c r="F61" s="37"/>
      <c r="G61" s="37"/>
      <c r="H61" s="37"/>
    </row>
    <row r="62" spans="1:8" ht="15.75" customHeight="1">
      <c r="A62" s="7" t="s">
        <v>39</v>
      </c>
      <c r="B62" s="7" t="s">
        <v>40</v>
      </c>
      <c r="C62" s="7" t="s">
        <v>41</v>
      </c>
      <c r="D62" s="7" t="s">
        <v>42</v>
      </c>
      <c r="E62" s="19" t="s">
        <v>43</v>
      </c>
      <c r="F62" s="39"/>
    </row>
    <row r="63" spans="1:8" ht="15.75" customHeight="1">
      <c r="A63" s="11">
        <v>0.1</v>
      </c>
      <c r="B63" s="11">
        <v>0.2</v>
      </c>
      <c r="C63" s="11">
        <v>0.3</v>
      </c>
      <c r="D63" s="11">
        <v>0.4</v>
      </c>
      <c r="E63" s="29">
        <v>0.5</v>
      </c>
      <c r="F63" s="39"/>
      <c r="G63" s="7" t="s">
        <v>36</v>
      </c>
    </row>
    <row r="64" spans="1:8" ht="15.75" customHeight="1">
      <c r="A64" s="7"/>
      <c r="B64" s="7"/>
      <c r="C64" s="7"/>
      <c r="D64" s="7"/>
      <c r="E64" s="19"/>
      <c r="F64" s="39"/>
      <c r="G64" s="7" t="str">
        <f>IF(UPPER(A64)="X",A63,IF(UPPER(B64)="X",B63,IF(UPPER(C64)="X",C63,IF(UPPER(D64)="X",D63,IF(UPPER(E64)="X",E63, "")))))</f>
        <v/>
      </c>
    </row>
    <row r="65" spans="1:8" ht="15.75" customHeight="1"/>
    <row r="66" spans="1:8" ht="15.75" customHeight="1">
      <c r="A66" t="s">
        <v>44</v>
      </c>
    </row>
    <row r="67" spans="1:8" ht="15.75" customHeight="1">
      <c r="A67" s="21" t="str">
        <f>IF(COUNTA(A70:D70)=0,"Se completeaza cu un 'X' calificativul acordat",IF(COUNTA(A70:D70)=1,"OK","Se alege un singur calificativ"))</f>
        <v>Se completeaza cu un 'X' calificativul acordat</v>
      </c>
      <c r="B67" s="37"/>
      <c r="C67" s="37"/>
      <c r="D67" s="37"/>
      <c r="E67" s="37"/>
      <c r="F67" s="37"/>
      <c r="G67" s="37"/>
      <c r="H67" s="37"/>
    </row>
    <row r="68" spans="1:8" ht="15.75" customHeight="1">
      <c r="A68" s="7" t="s">
        <v>45</v>
      </c>
      <c r="B68" s="7" t="s">
        <v>46</v>
      </c>
      <c r="C68" s="7" t="s">
        <v>47</v>
      </c>
      <c r="D68" s="7" t="s">
        <v>48</v>
      </c>
    </row>
    <row r="69" spans="1:8" ht="15.75" customHeight="1">
      <c r="A69" s="11">
        <v>0</v>
      </c>
      <c r="B69" s="11">
        <v>0.1</v>
      </c>
      <c r="C69" s="11">
        <v>0.25</v>
      </c>
      <c r="D69" s="11">
        <v>0.5</v>
      </c>
      <c r="E69" s="7" t="s">
        <v>36</v>
      </c>
    </row>
    <row r="70" spans="1:8" ht="15.75" customHeight="1">
      <c r="A70" s="7"/>
      <c r="B70" s="7"/>
      <c r="C70" s="7"/>
      <c r="D70" s="7"/>
      <c r="E70" s="7" t="str">
        <f>IF(UPPER(A70)="X",A69, IF(UPPER(B70)="X", B69, IF(UPPER(C70)="X",C69, IF(UPPER(D70)="X",D69, ""))))</f>
        <v/>
      </c>
    </row>
    <row r="71" spans="1:8" ht="15.75" customHeight="1"/>
    <row r="72" spans="1:8" ht="30.75" customHeight="1">
      <c r="A72" s="28" t="s">
        <v>49</v>
      </c>
      <c r="B72" s="37"/>
      <c r="C72" s="37"/>
      <c r="D72" s="37"/>
      <c r="E72" s="37"/>
      <c r="F72" s="37"/>
      <c r="G72" s="37"/>
      <c r="H72" s="37"/>
    </row>
    <row r="73" spans="1:8" ht="15.75" customHeight="1">
      <c r="A73" s="12" t="str">
        <f>IF(COUNTA(D76:E84)&gt;5,"Se puncteaza maxim 5 aspecte",IF(COUNTA(D76:E84)=0,"Nu s-a evaluat niciun aspect",IF(COUNTA(D76:E84)=COUNTIF(D76:E84,"0.3")+COUNTIF(D76:E84,"0.5")+COUNTIF(D76:E84,"0.7")+COUNTIF(D76:E84,"0.9"),"OK","Calificativele pot fi doar 0.3, 0.5, 0.7,0.9")))</f>
        <v>Nu s-a evaluat niciun aspect</v>
      </c>
      <c r="B73" s="12"/>
      <c r="C73" s="12"/>
    </row>
    <row r="74" spans="1:8" ht="15.75" customHeight="1"/>
    <row r="75" spans="1:8" ht="75" customHeight="1">
      <c r="A75" s="19"/>
      <c r="B75" s="38"/>
      <c r="C75" s="39"/>
      <c r="D75" s="27" t="s">
        <v>50</v>
      </c>
      <c r="E75" s="39"/>
      <c r="F75" s="13"/>
      <c r="G75" s="13"/>
      <c r="H75" s="13"/>
    </row>
    <row r="76" spans="1:8" ht="15.75" customHeight="1">
      <c r="A76" s="19" t="s">
        <v>51</v>
      </c>
      <c r="B76" s="38"/>
      <c r="C76" s="39"/>
      <c r="D76" s="19"/>
      <c r="E76" s="39"/>
    </row>
    <row r="77" spans="1:8" ht="15.75" customHeight="1">
      <c r="A77" s="19" t="s">
        <v>52</v>
      </c>
      <c r="B77" s="38"/>
      <c r="C77" s="39"/>
      <c r="D77" s="19"/>
      <c r="E77" s="39"/>
    </row>
    <row r="78" spans="1:8" ht="15.75" customHeight="1">
      <c r="A78" s="19" t="s">
        <v>53</v>
      </c>
      <c r="B78" s="38"/>
      <c r="C78" s="39"/>
      <c r="D78" s="19"/>
      <c r="E78" s="39"/>
    </row>
    <row r="79" spans="1:8" ht="15.75" customHeight="1">
      <c r="A79" s="19" t="s">
        <v>54</v>
      </c>
      <c r="B79" s="38"/>
      <c r="C79" s="39"/>
      <c r="D79" s="19"/>
      <c r="E79" s="39"/>
    </row>
    <row r="80" spans="1:8" ht="15.75" customHeight="1">
      <c r="A80" s="19" t="s">
        <v>55</v>
      </c>
      <c r="B80" s="38"/>
      <c r="C80" s="39"/>
      <c r="D80" s="19"/>
      <c r="E80" s="39"/>
      <c r="F80" s="14"/>
      <c r="G80" s="14"/>
    </row>
    <row r="81" spans="1:8" ht="15.75" customHeight="1">
      <c r="A81" s="19" t="s">
        <v>56</v>
      </c>
      <c r="B81" s="38"/>
      <c r="C81" s="39"/>
      <c r="D81" s="19"/>
      <c r="E81" s="39"/>
    </row>
    <row r="82" spans="1:8" ht="15.75" customHeight="1">
      <c r="A82" s="19" t="s">
        <v>57</v>
      </c>
      <c r="B82" s="38"/>
      <c r="C82" s="39"/>
      <c r="D82" s="19"/>
      <c r="E82" s="39"/>
      <c r="F82" s="32" t="s">
        <v>36</v>
      </c>
      <c r="G82" s="37"/>
    </row>
    <row r="83" spans="1:8" ht="15.75" customHeight="1">
      <c r="A83" s="19" t="s">
        <v>58</v>
      </c>
      <c r="B83" s="38"/>
      <c r="C83" s="39"/>
      <c r="D83" s="19"/>
      <c r="E83" s="39"/>
      <c r="F83" s="31" t="str">
        <f>IF(A73="OK", SUM(D76:E84), "")</f>
        <v/>
      </c>
      <c r="G83" s="40"/>
      <c r="H83" s="15"/>
    </row>
    <row r="84" spans="1:8" ht="15.75" customHeight="1">
      <c r="A84" s="7" t="s">
        <v>21</v>
      </c>
      <c r="B84" s="19"/>
      <c r="C84" s="39"/>
      <c r="D84" s="19"/>
      <c r="E84" s="39"/>
      <c r="F84" s="41"/>
      <c r="G84" s="42"/>
      <c r="H84" s="26"/>
    </row>
    <row r="85" spans="1:8" ht="15.75" customHeight="1">
      <c r="H85" s="37"/>
    </row>
    <row r="86" spans="1:8" ht="15.75" customHeight="1">
      <c r="H86" s="4"/>
    </row>
    <row r="87" spans="1:8" ht="15.75" customHeight="1"/>
    <row r="88" spans="1:8" ht="15.75" customHeight="1">
      <c r="A88" s="34" t="s">
        <v>59</v>
      </c>
      <c r="B88" s="38"/>
      <c r="C88" s="38"/>
      <c r="D88" s="38"/>
      <c r="E88" s="38"/>
      <c r="F88" s="38"/>
      <c r="G88" s="7" t="str">
        <f>IF(ISERROR(G58+G64+E70+F83), "", G58+G64+E70+F83)</f>
        <v/>
      </c>
    </row>
    <row r="89" spans="1:8" ht="15.75" customHeight="1"/>
    <row r="90" spans="1:8" ht="15.75" customHeight="1"/>
    <row r="91" spans="1:8" ht="15.75" customHeight="1"/>
    <row r="92" spans="1:8" ht="15.75" customHeight="1">
      <c r="A92" s="23" t="s">
        <v>60</v>
      </c>
      <c r="B92" s="37"/>
      <c r="C92" s="37"/>
      <c r="D92" s="37"/>
      <c r="E92" s="37"/>
      <c r="F92" s="37"/>
      <c r="G92" s="37"/>
      <c r="H92" s="37"/>
    </row>
    <row r="93" spans="1:8" ht="15.75" customHeight="1">
      <c r="A93" s="36" t="s">
        <v>61</v>
      </c>
      <c r="B93" s="37"/>
      <c r="C93" s="37"/>
      <c r="D93" s="37"/>
      <c r="E93" s="37"/>
    </row>
    <row r="94" spans="1:8" ht="15.75" customHeight="1">
      <c r="A94" s="16"/>
      <c r="B94" s="16"/>
      <c r="C94" s="16"/>
      <c r="D94" s="16"/>
      <c r="E94" s="16"/>
    </row>
    <row r="95" spans="1:8" ht="15.75" customHeight="1">
      <c r="A95" t="s">
        <v>62</v>
      </c>
    </row>
    <row r="96" spans="1:8" ht="15.75" customHeight="1">
      <c r="A96" s="21" t="str">
        <f>IF(COUNTA(A99:D99)=0,"Se completeaza cu un 'X' calificativul acordat",IF(COUNTA(A99:D99)=1,"OK","Se alege un singur calificativ"))</f>
        <v>Se completeaza cu un 'X' calificativul acordat</v>
      </c>
      <c r="B96" s="37"/>
      <c r="C96" s="37"/>
      <c r="D96" s="37"/>
      <c r="E96" s="37"/>
      <c r="F96" s="37"/>
      <c r="G96" s="37"/>
      <c r="H96" s="37"/>
    </row>
    <row r="97" spans="1:8" ht="15.75" customHeight="1">
      <c r="A97" s="7" t="s">
        <v>63</v>
      </c>
      <c r="B97" s="7" t="s">
        <v>64</v>
      </c>
      <c r="C97" s="7" t="s">
        <v>65</v>
      </c>
      <c r="D97" s="7" t="s">
        <v>66</v>
      </c>
    </row>
    <row r="98" spans="1:8" ht="15.75" customHeight="1">
      <c r="A98" s="17">
        <v>0.5</v>
      </c>
      <c r="B98" s="17">
        <v>0.4</v>
      </c>
      <c r="C98" s="17">
        <v>0.2</v>
      </c>
      <c r="D98" s="17">
        <v>0</v>
      </c>
      <c r="E98" s="2" t="s">
        <v>36</v>
      </c>
    </row>
    <row r="99" spans="1:8" ht="15.75" customHeight="1">
      <c r="A99" s="7"/>
      <c r="B99" s="7"/>
      <c r="C99" s="7"/>
      <c r="D99" s="7"/>
      <c r="E99" s="7" t="str">
        <f>IF(UPPER(A99)="X",A98, IF(UPPER(B99)="X", B98, IF(UPPER(C99)="X",C98, IF(UPPER(D99)="X",D98, ""))))</f>
        <v/>
      </c>
    </row>
    <row r="100" spans="1:8" ht="15.75" customHeight="1"/>
    <row r="101" spans="1:8" ht="15.75" customHeight="1">
      <c r="A101" t="s">
        <v>67</v>
      </c>
    </row>
    <row r="102" spans="1:8" ht="15.75" customHeight="1">
      <c r="A102" s="21" t="str">
        <f>IF(COUNTA(A105:D105)=0,"Se completeaza cu un 'X' calificativul acordat",IF(COUNTA(A105:D105)=1,"OK","Se alege un singur calificativ"))</f>
        <v>Se completeaza cu un 'X' calificativul acordat</v>
      </c>
      <c r="B102" s="37"/>
      <c r="C102" s="37"/>
      <c r="D102" s="37"/>
      <c r="E102" s="37"/>
      <c r="F102" s="37"/>
      <c r="G102" s="37"/>
      <c r="H102" s="37"/>
    </row>
    <row r="103" spans="1:8" ht="15.75" customHeight="1">
      <c r="A103" s="7" t="s">
        <v>63</v>
      </c>
      <c r="B103" s="7" t="s">
        <v>64</v>
      </c>
      <c r="C103" s="7" t="s">
        <v>65</v>
      </c>
      <c r="D103" s="7" t="s">
        <v>66</v>
      </c>
    </row>
    <row r="104" spans="1:8" ht="15.75" customHeight="1">
      <c r="A104" s="17">
        <v>0.5</v>
      </c>
      <c r="B104" s="17">
        <v>0.4</v>
      </c>
      <c r="C104" s="17">
        <v>0.2</v>
      </c>
      <c r="D104" s="17">
        <v>0</v>
      </c>
      <c r="E104" s="2" t="s">
        <v>36</v>
      </c>
    </row>
    <row r="105" spans="1:8" ht="15.75" customHeight="1">
      <c r="A105" s="7"/>
      <c r="B105" s="7"/>
      <c r="C105" s="7"/>
      <c r="D105" s="7"/>
      <c r="E105" s="7" t="str">
        <f>IF(UPPER(A105)="X",A104, IF(UPPER(B105)="X", B104, IF(UPPER(C105)="X",C104, IF(UPPER(D105)="X",D104, ""))))</f>
        <v/>
      </c>
    </row>
    <row r="106" spans="1:8" ht="15.75" customHeight="1"/>
    <row r="107" spans="1:8" ht="15.75" customHeight="1">
      <c r="A107" t="s">
        <v>68</v>
      </c>
    </row>
    <row r="108" spans="1:8" ht="42.75" customHeight="1">
      <c r="A108" s="33" t="str">
        <f>IF(COUNTA(D110:E115)=0, "Se punctează doar calităţile demonstrate: 0,50 puncte pentru fiecare calitate. Se vor puncta maxim 4 calități", IF(COUNTA(D110:E115)&gt;4, "Se puncteaza maxim 4 calitati", IF(COUNTA(D110:E115)=COUNTIF(D110:E115, "0.5"), "OK", "Calificativul poate fi doar 0.5")))</f>
        <v>Se punctează doar calităţile demonstrate: 0,50 puncte pentru fiecare calitate. Se vor puncta maxim 4 calități</v>
      </c>
      <c r="B108" s="37"/>
      <c r="C108" s="37"/>
      <c r="D108" s="37"/>
      <c r="E108" s="37"/>
      <c r="F108" s="37"/>
      <c r="G108" s="37"/>
      <c r="H108" s="2"/>
    </row>
    <row r="109" spans="1:8" ht="15.75" customHeight="1"/>
    <row r="110" spans="1:8" ht="15.75" customHeight="1">
      <c r="A110" s="20" t="s">
        <v>69</v>
      </c>
      <c r="B110" s="38"/>
      <c r="C110" s="39"/>
      <c r="D110" s="19"/>
      <c r="E110" s="39"/>
    </row>
    <row r="111" spans="1:8" ht="15.75" customHeight="1">
      <c r="A111" s="20" t="s">
        <v>70</v>
      </c>
      <c r="B111" s="38"/>
      <c r="C111" s="39"/>
      <c r="D111" s="19"/>
      <c r="E111" s="39"/>
    </row>
    <row r="112" spans="1:8" ht="15.75" customHeight="1">
      <c r="A112" s="20" t="s">
        <v>71</v>
      </c>
      <c r="B112" s="38"/>
      <c r="C112" s="39"/>
      <c r="D112" s="19"/>
      <c r="E112" s="39"/>
    </row>
    <row r="113" spans="1:7" ht="15.75" customHeight="1">
      <c r="A113" s="20" t="s">
        <v>72</v>
      </c>
      <c r="B113" s="38"/>
      <c r="C113" s="39"/>
      <c r="D113" s="19"/>
      <c r="E113" s="39"/>
    </row>
    <row r="114" spans="1:7" ht="15.75" customHeight="1">
      <c r="A114" s="20" t="s">
        <v>73</v>
      </c>
      <c r="B114" s="38"/>
      <c r="C114" s="39"/>
      <c r="D114" s="19"/>
      <c r="E114" s="39"/>
    </row>
    <row r="115" spans="1:7" ht="15.75" customHeight="1">
      <c r="A115" s="8" t="s">
        <v>21</v>
      </c>
      <c r="B115" s="22"/>
      <c r="C115" s="39"/>
      <c r="D115" s="19"/>
      <c r="E115" s="39"/>
    </row>
    <row r="116" spans="1:7" ht="15.75" customHeight="1">
      <c r="A116" s="19" t="s">
        <v>74</v>
      </c>
      <c r="B116" s="38"/>
      <c r="C116" s="39"/>
      <c r="D116" s="19" t="str">
        <f>IF(A108="OK", SUM(D110:E115), "")</f>
        <v/>
      </c>
      <c r="E116" s="39"/>
    </row>
    <row r="117" spans="1:7" ht="15.75" customHeight="1"/>
    <row r="118" spans="1:7" ht="15.75" customHeight="1">
      <c r="A118" s="35" t="s">
        <v>75</v>
      </c>
      <c r="B118" s="38"/>
      <c r="C118" s="38"/>
      <c r="D118" s="38"/>
      <c r="E118" s="38"/>
      <c r="F118" s="7" t="str">
        <f>IF(ISERROR(D116+E105+E99), "", E99+E105+D116)</f>
        <v/>
      </c>
    </row>
    <row r="119" spans="1:7" ht="15.75" customHeight="1"/>
    <row r="120" spans="1:7" ht="15.75" customHeight="1">
      <c r="A120" s="35" t="s">
        <v>76</v>
      </c>
      <c r="B120" s="38"/>
      <c r="C120" s="38"/>
      <c r="D120" s="38"/>
      <c r="E120" s="38"/>
      <c r="F120" s="7" t="str">
        <f>IF(ISERROR(F118+G88), "", 1+G88+F118)</f>
        <v/>
      </c>
      <c r="G120" s="18"/>
    </row>
    <row r="121" spans="1:7" ht="15.75" customHeight="1">
      <c r="A121" t="s">
        <v>77</v>
      </c>
    </row>
    <row r="122" spans="1:7" ht="15.75" customHeight="1"/>
    <row r="123" spans="1:7" ht="15.75" customHeight="1">
      <c r="A123" t="s">
        <v>78</v>
      </c>
      <c r="D123" t="s">
        <v>79</v>
      </c>
    </row>
    <row r="124" spans="1:7" ht="15.75" customHeight="1"/>
    <row r="125" spans="1:7" ht="15.75" customHeight="1"/>
    <row r="126" spans="1:7" ht="15.75" customHeight="1"/>
    <row r="127" spans="1:7" ht="15.75" customHeight="1"/>
    <row r="128" spans="1:7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83">
    <mergeCell ref="D111:E111"/>
    <mergeCell ref="A92:H92"/>
    <mergeCell ref="A93:E93"/>
    <mergeCell ref="A96:H96"/>
    <mergeCell ref="A102:H102"/>
    <mergeCell ref="A111:C111"/>
    <mergeCell ref="A120:E120"/>
    <mergeCell ref="D115:E115"/>
    <mergeCell ref="B115:C115"/>
    <mergeCell ref="A112:C112"/>
    <mergeCell ref="D112:E112"/>
    <mergeCell ref="D113:E113"/>
    <mergeCell ref="A113:C113"/>
    <mergeCell ref="A116:C116"/>
    <mergeCell ref="D116:E116"/>
    <mergeCell ref="A118:E118"/>
    <mergeCell ref="A114:C114"/>
    <mergeCell ref="D114:E114"/>
    <mergeCell ref="A6:C6"/>
    <mergeCell ref="G7:H7"/>
    <mergeCell ref="A110:C110"/>
    <mergeCell ref="A108:G108"/>
    <mergeCell ref="D110:E110"/>
    <mergeCell ref="A88:F88"/>
    <mergeCell ref="E64:F64"/>
    <mergeCell ref="E57:F57"/>
    <mergeCell ref="E58:F58"/>
    <mergeCell ref="D78:E78"/>
    <mergeCell ref="D79:E79"/>
    <mergeCell ref="B16:G16"/>
    <mergeCell ref="B14:G14"/>
    <mergeCell ref="H84:H85"/>
    <mergeCell ref="B84:C84"/>
    <mergeCell ref="B18:G18"/>
    <mergeCell ref="A83:C83"/>
    <mergeCell ref="A10:G10"/>
    <mergeCell ref="A12:C12"/>
    <mergeCell ref="D12:G12"/>
    <mergeCell ref="B22:E22"/>
    <mergeCell ref="B23:E23"/>
    <mergeCell ref="B24:E24"/>
    <mergeCell ref="D20:G20"/>
    <mergeCell ref="F83:G84"/>
    <mergeCell ref="D83:E83"/>
    <mergeCell ref="D84:E84"/>
    <mergeCell ref="A81:C81"/>
    <mergeCell ref="A82:C82"/>
    <mergeCell ref="F82:G82"/>
    <mergeCell ref="D80:E80"/>
    <mergeCell ref="A80:C80"/>
    <mergeCell ref="D81:E81"/>
    <mergeCell ref="D82:E82"/>
    <mergeCell ref="A76:C76"/>
    <mergeCell ref="D76:E76"/>
    <mergeCell ref="A77:C77"/>
    <mergeCell ref="A78:C78"/>
    <mergeCell ref="D77:E77"/>
    <mergeCell ref="D26:E26"/>
    <mergeCell ref="D28:E28"/>
    <mergeCell ref="B39:C39"/>
    <mergeCell ref="A37:C37"/>
    <mergeCell ref="A79:C79"/>
    <mergeCell ref="A75:C75"/>
    <mergeCell ref="D75:E75"/>
    <mergeCell ref="A72:H72"/>
    <mergeCell ref="A32:C32"/>
    <mergeCell ref="A34:E34"/>
    <mergeCell ref="A38:C38"/>
    <mergeCell ref="A30:C30"/>
    <mergeCell ref="A36:C36"/>
    <mergeCell ref="A67:H67"/>
    <mergeCell ref="A44:E44"/>
    <mergeCell ref="E63:F63"/>
    <mergeCell ref="E62:F62"/>
    <mergeCell ref="A45:E45"/>
    <mergeCell ref="A46:E46"/>
    <mergeCell ref="A47:E47"/>
    <mergeCell ref="A61:H61"/>
    <mergeCell ref="E56:F56"/>
    <mergeCell ref="B48:E48"/>
    <mergeCell ref="A55:H55"/>
    <mergeCell ref="A51:G51"/>
    <mergeCell ref="A52:E52"/>
  </mergeCells>
  <conditionalFormatting sqref="A6:C6">
    <cfRule type="containsBlanks" dxfId="25" priority="2">
      <formula>LEN(TRIM(A6))=0</formula>
    </cfRule>
  </conditionalFormatting>
  <conditionalFormatting sqref="A6:C6">
    <cfRule type="containsBlanks" dxfId="24" priority="3">
      <formula>LEN(TRIM(A6))=0</formula>
    </cfRule>
  </conditionalFormatting>
  <conditionalFormatting sqref="E7">
    <cfRule type="containsBlanks" dxfId="23" priority="4">
      <formula>LEN(TRIM(E7))=0</formula>
    </cfRule>
  </conditionalFormatting>
  <conditionalFormatting sqref="G7:H7">
    <cfRule type="containsBlanks" dxfId="22" priority="5">
      <formula>LEN(TRIM(G7))=0</formula>
    </cfRule>
  </conditionalFormatting>
  <conditionalFormatting sqref="D12:G12">
    <cfRule type="containsBlanks" dxfId="21" priority="6">
      <formula>LEN(TRIM(D12))=0</formula>
    </cfRule>
  </conditionalFormatting>
  <conditionalFormatting sqref="B14:G14">
    <cfRule type="containsBlanks" dxfId="20" priority="7">
      <formula>LEN(TRIM(B14))=0</formula>
    </cfRule>
  </conditionalFormatting>
  <conditionalFormatting sqref="B16:G16">
    <cfRule type="containsBlanks" dxfId="19" priority="8">
      <formula>LEN(TRIM(B16))=0</formula>
    </cfRule>
  </conditionalFormatting>
  <conditionalFormatting sqref="D20:G20">
    <cfRule type="containsBlanks" dxfId="18" priority="9">
      <formula>LEN(TRIM(D20))=0</formula>
    </cfRule>
  </conditionalFormatting>
  <conditionalFormatting sqref="B22:E24">
    <cfRule type="containsBlanks" dxfId="17" priority="10">
      <formula>LEN(TRIM(B22))=0</formula>
    </cfRule>
  </conditionalFormatting>
  <conditionalFormatting sqref="D26:E26">
    <cfRule type="containsBlanks" dxfId="16" priority="11">
      <formula>LEN(TRIM(D26))=0</formula>
    </cfRule>
  </conditionalFormatting>
  <conditionalFormatting sqref="D28:E28">
    <cfRule type="containsBlanks" dxfId="15" priority="12">
      <formula>LEN(TRIM(D28))=0</formula>
    </cfRule>
  </conditionalFormatting>
  <conditionalFormatting sqref="A124">
    <cfRule type="containsBlanks" dxfId="14" priority="14">
      <formula>LEN(TRIM(A124))=0</formula>
    </cfRule>
  </conditionalFormatting>
  <conditionalFormatting sqref="F44:F48">
    <cfRule type="expression" dxfId="13" priority="15">
      <formula>5=COUNTBLANK($F$44:$F$48)</formula>
    </cfRule>
  </conditionalFormatting>
  <conditionalFormatting sqref="D36:D39">
    <cfRule type="expression" dxfId="12" priority="16">
      <formula>4=COUNTBLANK($D$36:$D$39)</formula>
    </cfRule>
  </conditionalFormatting>
  <conditionalFormatting sqref="A58:F58">
    <cfRule type="expression" dxfId="11" priority="17">
      <formula>6=COUNTBLANK($A$58:$F$58)</formula>
    </cfRule>
  </conditionalFormatting>
  <conditionalFormatting sqref="A64:F64">
    <cfRule type="expression" dxfId="10" priority="18">
      <formula>6=COUNTBLANK($A$64:$F$64)</formula>
    </cfRule>
  </conditionalFormatting>
  <conditionalFormatting sqref="A70:D70">
    <cfRule type="expression" dxfId="9" priority="19">
      <formula>4=COUNTBLANK($A$70:$D$70)</formula>
    </cfRule>
  </conditionalFormatting>
  <conditionalFormatting sqref="D76:E84">
    <cfRule type="expression" dxfId="8" priority="20">
      <formula>18=COUNTBLANK($D$76:$E$84)</formula>
    </cfRule>
  </conditionalFormatting>
  <conditionalFormatting sqref="A99:D99">
    <cfRule type="expression" dxfId="7" priority="21">
      <formula>4=COUNTBLANK($A$99:$D$99)</formula>
    </cfRule>
  </conditionalFormatting>
  <conditionalFormatting sqref="A105:D105">
    <cfRule type="expression" dxfId="6" priority="22">
      <formula>4=COUNTBLANK($A$105:$D$105)</formula>
    </cfRule>
  </conditionalFormatting>
  <conditionalFormatting sqref="D110:E115">
    <cfRule type="expression" dxfId="5" priority="23">
      <formula>12=COUNTBLANK($D$110:$E$115)</formula>
    </cfRule>
  </conditionalFormatting>
  <conditionalFormatting sqref="B115:C115">
    <cfRule type="expression" dxfId="4" priority="24">
      <formula>AND(ISBLANK($B$115),NOT(ISBLANK($D$115)))</formula>
    </cfRule>
  </conditionalFormatting>
  <conditionalFormatting sqref="B84:C84">
    <cfRule type="expression" dxfId="3" priority="25">
      <formula>AND(ISBLANK($B$84),NOT(ISBLANK($D$84)))</formula>
    </cfRule>
  </conditionalFormatting>
  <conditionalFormatting sqref="B48:E48">
    <cfRule type="expression" dxfId="2" priority="26">
      <formula>AND(ISBLANK($B$48),NOT(ISBLANK($F$48)))</formula>
    </cfRule>
  </conditionalFormatting>
  <conditionalFormatting sqref="B39:C39">
    <cfRule type="expression" dxfId="1" priority="27">
      <formula>AND(ISBLANK($B$39),NOT(ISBLANK($D$39)))</formula>
    </cfRule>
  </conditionalFormatting>
  <conditionalFormatting sqref="B18:G18">
    <cfRule type="containsBlanks" dxfId="0" priority="1">
      <formula>LEN(TRIM(B18))=0</formula>
    </cfRule>
  </conditionalFormatting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A32F4AC18F844B8A558CF5C2040606" ma:contentTypeVersion="3" ma:contentTypeDescription="Create a new document." ma:contentTypeScope="" ma:versionID="df8664ad058ec03003679f3a3c86cbcc">
  <xsd:schema xmlns:xsd="http://www.w3.org/2001/XMLSchema" xmlns:xs="http://www.w3.org/2001/XMLSchema" xmlns:p="http://schemas.microsoft.com/office/2006/metadata/properties" xmlns:ns2="75836a8c-166a-4f8c-a5d5-932efe93fc64" targetNamespace="http://schemas.microsoft.com/office/2006/metadata/properties" ma:root="true" ma:fieldsID="7a88c706d347b68338d5e29ada67d194" ns2:_="">
    <xsd:import namespace="75836a8c-166a-4f8c-a5d5-932efe93fc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36a8c-166a-4f8c-a5d5-932efe93fc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A819EE-3C78-4535-AD23-2A6FB355B13D}"/>
</file>

<file path=customXml/itemProps2.xml><?xml version="1.0" encoding="utf-8"?>
<ds:datastoreItem xmlns:ds="http://schemas.openxmlformats.org/officeDocument/2006/customXml" ds:itemID="{68E03761-D81B-4F2C-B781-18D4EA24B786}"/>
</file>

<file path=customXml/itemProps3.xml><?xml version="1.0" encoding="utf-8"?>
<ds:datastoreItem xmlns:ds="http://schemas.openxmlformats.org/officeDocument/2006/customXml" ds:itemID="{75C3E2E5-14F5-4EDC-8E9D-03C6B597D9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Zsu</dc:creator>
  <cp:keywords/>
  <dc:description/>
  <cp:lastModifiedBy>MARIA - IULIANA BOCICOR</cp:lastModifiedBy>
  <cp:revision/>
  <dcterms:created xsi:type="dcterms:W3CDTF">2019-05-28T14:54:08Z</dcterms:created>
  <dcterms:modified xsi:type="dcterms:W3CDTF">2023-01-18T08:17:26Z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0x010100C3A32F4AC18F844B8A558CF5C2040606</vt:lpwstr>
  </property>
</Properties>
</file>